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Dental\Sandhills Pediatric Dentistry - DEN006\Deal Room\III. Financials\a. 2015\"/>
    </mc:Choice>
  </mc:AlternateContent>
  <bookViews>
    <workbookView xWindow="0" yWindow="0" windowWidth="22470" windowHeight="10680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C24" i="1" l="1"/>
  <c r="C23" i="1"/>
  <c r="C21" i="1"/>
  <c r="E17" i="1" l="1"/>
  <c r="G17" i="1" l="1"/>
  <c r="G21" i="1" s="1"/>
  <c r="F17" i="1"/>
  <c r="F21" i="1" s="1"/>
  <c r="F23" i="1" s="1"/>
  <c r="F24" i="1" s="1"/>
  <c r="E21" i="1"/>
  <c r="E23" i="1" s="1"/>
  <c r="E24" i="1" s="1"/>
  <c r="D17" i="1"/>
  <c r="D21" i="1" s="1"/>
  <c r="D23" i="1" s="1"/>
  <c r="D24" i="1" s="1"/>
  <c r="B21" i="1"/>
  <c r="B23" i="1" s="1"/>
  <c r="B24" i="1" l="1"/>
  <c r="G23" i="1"/>
  <c r="G24" i="1" l="1"/>
</calcChain>
</file>

<file path=xl/sharedStrings.xml><?xml version="1.0" encoding="utf-8"?>
<sst xmlns="http://schemas.openxmlformats.org/spreadsheetml/2006/main" count="25" uniqueCount="23">
  <si>
    <t>TOTAL ADDBACKS:</t>
  </si>
  <si>
    <t>GROSS SALES</t>
  </si>
  <si>
    <t>Description of Financial Statement</t>
  </si>
  <si>
    <t>Compensation to Owner</t>
  </si>
  <si>
    <t>Other unrelated Salaries</t>
  </si>
  <si>
    <t>Interest</t>
  </si>
  <si>
    <t>Notes</t>
  </si>
  <si>
    <t>11% Tax on total W2 Salaries</t>
  </si>
  <si>
    <t>Net Income Shown on Financial Statement</t>
  </si>
  <si>
    <t>ADDBACKS:</t>
  </si>
  <si>
    <t xml:space="preserve">% Change Over Prev. Year </t>
  </si>
  <si>
    <t>Recasted Cash Flow Analysis</t>
  </si>
  <si>
    <t>Seller's Cash Flow =
Total Addbacks +
 Net Income</t>
  </si>
  <si>
    <t>Profit Margin</t>
  </si>
  <si>
    <t>Tax Return</t>
  </si>
  <si>
    <t xml:space="preserve">Tax Return </t>
  </si>
  <si>
    <t xml:space="preserve">Wife's Salary </t>
  </si>
  <si>
    <t>Depreciation</t>
  </si>
  <si>
    <t>Meals &amp; Entertainment</t>
  </si>
  <si>
    <t>Non Cash Item</t>
  </si>
  <si>
    <t>Non-ongoing expense</t>
  </si>
  <si>
    <t>Expenses unrelated to business</t>
  </si>
  <si>
    <t>Profit &amp; Loss
January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</si>
</sst>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2" fillId="0" borderId="0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2" fontId="10" fillId="3" borderId="1" xfId="0" applyNumberFormat="1" applyFont="1" applyFill="1" applyBorder="1" applyAlignment="1">
      <alignment horizontal="right" wrapText="1"/>
    </xf>
    <xf numFmtId="42" fontId="10" fillId="3" borderId="1" xfId="1" applyNumberFormat="1" applyFont="1" applyFill="1" applyBorder="1"/>
    <xf numFmtId="42" fontId="10" fillId="3" borderId="1" xfId="0" applyNumberFormat="1" applyFont="1" applyFill="1" applyBorder="1" applyAlignment="1"/>
    <xf numFmtId="42" fontId="6" fillId="3" borderId="1" xfId="1" applyNumberFormat="1" applyFont="1" applyFill="1" applyBorder="1"/>
    <xf numFmtId="0" fontId="18" fillId="0" borderId="0" xfId="0" applyFont="1" applyAlignment="1">
      <alignment horizontal="left"/>
    </xf>
    <xf numFmtId="5" fontId="19" fillId="3" borderId="1" xfId="0" applyNumberFormat="1" applyFont="1" applyFill="1" applyBorder="1" applyAlignment="1">
      <alignment horizontal="left" wrapText="1"/>
    </xf>
    <xf numFmtId="5" fontId="19" fillId="3" borderId="1" xfId="0" applyNumberFormat="1" applyFont="1" applyFill="1" applyBorder="1" applyAlignment="1">
      <alignment horizontal="left"/>
    </xf>
    <xf numFmtId="164" fontId="22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24" fillId="3" borderId="1" xfId="0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right" wrapText="1"/>
    </xf>
    <xf numFmtId="42" fontId="10" fillId="0" borderId="1" xfId="1" applyNumberFormat="1" applyFont="1" applyFill="1" applyBorder="1"/>
    <xf numFmtId="42" fontId="6" fillId="0" borderId="1" xfId="1" applyNumberFormat="1" applyFont="1" applyFill="1" applyBorder="1"/>
    <xf numFmtId="5" fontId="19" fillId="0" borderId="1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0" fontId="5" fillId="0" borderId="1" xfId="0" applyFont="1" applyFill="1" applyBorder="1" applyAlignment="1">
      <alignment horizontal="right" wrapText="1"/>
    </xf>
    <xf numFmtId="42" fontId="20" fillId="0" borderId="1" xfId="0" applyNumberFormat="1" applyFont="1" applyFill="1" applyBorder="1" applyAlignment="1">
      <alignment horizontal="right" wrapText="1"/>
    </xf>
    <xf numFmtId="42" fontId="21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42" fontId="10" fillId="0" borderId="1" xfId="0" applyNumberFormat="1" applyFont="1" applyFill="1" applyBorder="1" applyAlignment="1">
      <alignment horizontal="right" wrapText="1"/>
    </xf>
    <xf numFmtId="5" fontId="19" fillId="0" borderId="1" xfId="0" applyNumberFormat="1" applyFont="1" applyFill="1" applyBorder="1" applyAlignment="1">
      <alignment horizontal="left"/>
    </xf>
    <xf numFmtId="9" fontId="10" fillId="0" borderId="1" xfId="2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42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wrapText="1"/>
    </xf>
    <xf numFmtId="0" fontId="25" fillId="3" borderId="1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1028700</xdr:colOff>
      <xdr:row>14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049A8B-90A0-4AB3-8E91-A7B7A8A1C01E}"/>
            </a:ext>
          </a:extLst>
        </xdr:cNvPr>
        <xdr:cNvSpPr txBox="1"/>
      </xdr:nvSpPr>
      <xdr:spPr>
        <a:xfrm>
          <a:off x="2828925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31"/>
  <sheetViews>
    <sheetView tabSelected="1" view="pageLayout" zoomScaleNormal="110" workbookViewId="0">
      <selection activeCell="B26" sqref="B26"/>
    </sheetView>
  </sheetViews>
  <sheetFormatPr defaultRowHeight="14.25" x14ac:dyDescent="0.2"/>
  <cols>
    <col min="1" max="1" width="25.140625" style="1" customWidth="1"/>
    <col min="2" max="6" width="18.42578125" style="1" customWidth="1"/>
    <col min="7" max="7" width="18.42578125" style="1" hidden="1" customWidth="1"/>
    <col min="8" max="8" width="44.85546875" style="1" customWidth="1"/>
    <col min="9" max="16384" width="9.140625" style="1"/>
  </cols>
  <sheetData>
    <row r="7" spans="1:8" ht="26.25" x14ac:dyDescent="0.4">
      <c r="D7" s="2"/>
      <c r="E7" s="3"/>
      <c r="F7" s="24" t="s">
        <v>11</v>
      </c>
      <c r="G7" s="3"/>
      <c r="H7" s="3"/>
    </row>
    <row r="8" spans="1:8" ht="31.5" x14ac:dyDescent="0.25">
      <c r="A8" s="34" t="s">
        <v>2</v>
      </c>
      <c r="B8" s="4" t="s">
        <v>22</v>
      </c>
      <c r="C8" s="4" t="s">
        <v>14</v>
      </c>
      <c r="D8" s="5" t="s">
        <v>14</v>
      </c>
      <c r="E8" s="5" t="s">
        <v>15</v>
      </c>
      <c r="F8" s="5" t="s">
        <v>15</v>
      </c>
      <c r="G8" s="5"/>
      <c r="H8" s="6" t="s">
        <v>6</v>
      </c>
    </row>
    <row r="9" spans="1:8" x14ac:dyDescent="0.2">
      <c r="A9" s="32"/>
      <c r="B9" s="23">
        <v>2016</v>
      </c>
      <c r="C9" s="23">
        <v>2015</v>
      </c>
      <c r="D9" s="23">
        <v>2014</v>
      </c>
      <c r="E9" s="23">
        <v>2013</v>
      </c>
      <c r="F9" s="23">
        <v>2012</v>
      </c>
      <c r="G9" s="23">
        <v>2012</v>
      </c>
      <c r="H9" s="23"/>
    </row>
    <row r="10" spans="1:8" ht="15.75" x14ac:dyDescent="0.25">
      <c r="A10" s="35" t="s">
        <v>1</v>
      </c>
      <c r="B10" s="26">
        <v>824161</v>
      </c>
      <c r="C10" s="26">
        <v>743655</v>
      </c>
      <c r="D10" s="26">
        <v>825317</v>
      </c>
      <c r="E10" s="26">
        <v>762619</v>
      </c>
      <c r="F10" s="26">
        <v>760069</v>
      </c>
      <c r="G10" s="28"/>
      <c r="H10" s="30"/>
    </row>
    <row r="11" spans="1:8" s="7" customFormat="1" ht="12.75" x14ac:dyDescent="0.2">
      <c r="A11" s="40" t="s">
        <v>10</v>
      </c>
      <c r="B11" s="49"/>
      <c r="C11" s="49"/>
      <c r="D11" s="49"/>
      <c r="E11" s="49"/>
      <c r="F11" s="49"/>
      <c r="G11" s="41"/>
      <c r="H11" s="39"/>
    </row>
    <row r="12" spans="1:8" ht="25.5" x14ac:dyDescent="0.2">
      <c r="A12" s="50" t="s">
        <v>8</v>
      </c>
      <c r="B12" s="51">
        <v>198964</v>
      </c>
      <c r="C12" s="51">
        <v>131176</v>
      </c>
      <c r="D12" s="26">
        <v>211934</v>
      </c>
      <c r="E12" s="26">
        <v>270933</v>
      </c>
      <c r="F12" s="26">
        <v>378917</v>
      </c>
      <c r="G12" s="28"/>
      <c r="H12" s="30"/>
    </row>
    <row r="13" spans="1:8" x14ac:dyDescent="0.2">
      <c r="A13" s="42"/>
      <c r="B13" s="43"/>
      <c r="C13" s="43"/>
      <c r="D13" s="37"/>
      <c r="E13" s="37"/>
      <c r="F13" s="37"/>
      <c r="G13" s="38"/>
      <c r="H13" s="39"/>
    </row>
    <row r="14" spans="1:8" ht="15.75" x14ac:dyDescent="0.25">
      <c r="A14" s="36" t="s">
        <v>9</v>
      </c>
      <c r="B14" s="44"/>
      <c r="C14" s="44"/>
      <c r="D14" s="37"/>
      <c r="E14" s="37"/>
      <c r="F14" s="37"/>
      <c r="G14" s="38"/>
      <c r="H14" s="39"/>
    </row>
    <row r="15" spans="1:8" s="8" customFormat="1" ht="12.75" x14ac:dyDescent="0.2">
      <c r="A15" s="33" t="s">
        <v>3</v>
      </c>
      <c r="B15" s="25">
        <v>285642</v>
      </c>
      <c r="C15" s="25">
        <v>292237</v>
      </c>
      <c r="D15" s="26">
        <v>269229</v>
      </c>
      <c r="E15" s="26">
        <v>150752</v>
      </c>
      <c r="F15" s="26"/>
      <c r="G15" s="26"/>
      <c r="H15" s="30"/>
    </row>
    <row r="16" spans="1:8" s="8" customFormat="1" ht="12.75" x14ac:dyDescent="0.2">
      <c r="A16" s="45" t="s">
        <v>4</v>
      </c>
      <c r="B16" s="46">
        <v>6500</v>
      </c>
      <c r="C16" s="46">
        <v>6500</v>
      </c>
      <c r="D16" s="37">
        <v>6500</v>
      </c>
      <c r="E16" s="37">
        <v>6500</v>
      </c>
      <c r="F16" s="37">
        <v>6500</v>
      </c>
      <c r="G16" s="37"/>
      <c r="H16" s="39" t="s">
        <v>16</v>
      </c>
    </row>
    <row r="17" spans="1:8" s="8" customFormat="1" ht="12" x14ac:dyDescent="0.2">
      <c r="A17" s="52" t="s">
        <v>7</v>
      </c>
      <c r="B17" s="25">
        <v>32135</v>
      </c>
      <c r="C17" s="25">
        <v>32861</v>
      </c>
      <c r="D17" s="25">
        <f>(D15+D16)*0.11</f>
        <v>30330.19</v>
      </c>
      <c r="E17" s="25">
        <f>(E15+E16)*0.11</f>
        <v>17297.72</v>
      </c>
      <c r="F17" s="25">
        <f>(F15+F16)*0.11</f>
        <v>715</v>
      </c>
      <c r="G17" s="25">
        <f>(G15+G16)*0.11</f>
        <v>0</v>
      </c>
      <c r="H17" s="30"/>
    </row>
    <row r="18" spans="1:8" s="8" customFormat="1" ht="12.75" x14ac:dyDescent="0.2">
      <c r="A18" s="45" t="s">
        <v>17</v>
      </c>
      <c r="B18" s="46">
        <v>2418</v>
      </c>
      <c r="C18" s="46">
        <v>7707</v>
      </c>
      <c r="D18" s="37">
        <v>8574</v>
      </c>
      <c r="E18" s="37">
        <v>20634</v>
      </c>
      <c r="F18" s="37">
        <v>73020</v>
      </c>
      <c r="G18" s="37"/>
      <c r="H18" s="39" t="s">
        <v>19</v>
      </c>
    </row>
    <row r="19" spans="1:8" s="8" customFormat="1" ht="12.75" x14ac:dyDescent="0.2">
      <c r="A19" s="33" t="s">
        <v>5</v>
      </c>
      <c r="B19" s="25">
        <v>6833</v>
      </c>
      <c r="C19" s="25">
        <v>10459</v>
      </c>
      <c r="D19" s="26">
        <v>13077</v>
      </c>
      <c r="E19" s="26">
        <v>15409</v>
      </c>
      <c r="F19" s="26">
        <v>31104</v>
      </c>
      <c r="G19" s="26"/>
      <c r="H19" s="30" t="s">
        <v>20</v>
      </c>
    </row>
    <row r="20" spans="1:8" s="8" customFormat="1" ht="12.75" x14ac:dyDescent="0.2">
      <c r="A20" s="45" t="s">
        <v>18</v>
      </c>
      <c r="B20" s="46">
        <v>550</v>
      </c>
      <c r="C20" s="46">
        <v>349</v>
      </c>
      <c r="D20" s="37">
        <v>840</v>
      </c>
      <c r="E20" s="37">
        <v>687</v>
      </c>
      <c r="F20" s="37">
        <v>1033</v>
      </c>
      <c r="G20" s="37"/>
      <c r="H20" s="39" t="s">
        <v>21</v>
      </c>
    </row>
    <row r="21" spans="1:8" ht="15.75" x14ac:dyDescent="0.25">
      <c r="A21" s="35" t="s">
        <v>0</v>
      </c>
      <c r="B21" s="27">
        <f>SUM(B15:B20)</f>
        <v>334078</v>
      </c>
      <c r="C21" s="27">
        <f>SUM(C15:C20)</f>
        <v>350113</v>
      </c>
      <c r="D21" s="27">
        <f>SUM(D15:D20)</f>
        <v>328550.19</v>
      </c>
      <c r="E21" s="27">
        <f>SUM(E15:E20)</f>
        <v>211279.72</v>
      </c>
      <c r="F21" s="27">
        <f>SUM(F15:F20)</f>
        <v>112372</v>
      </c>
      <c r="G21" s="27">
        <f>SUM(G15:G20)</f>
        <v>0</v>
      </c>
      <c r="H21" s="30"/>
    </row>
    <row r="22" spans="1:8" x14ac:dyDescent="0.2">
      <c r="A22" s="42"/>
      <c r="B22" s="43"/>
      <c r="C22" s="43"/>
      <c r="D22" s="37"/>
      <c r="E22" s="37"/>
      <c r="F22" s="37"/>
      <c r="G22" s="38"/>
      <c r="H22" s="47"/>
    </row>
    <row r="23" spans="1:8" ht="45" x14ac:dyDescent="0.25">
      <c r="A23" s="53" t="s">
        <v>12</v>
      </c>
      <c r="B23" s="28">
        <f>B21+B12</f>
        <v>533042</v>
      </c>
      <c r="C23" s="28">
        <f>C21+C12</f>
        <v>481289</v>
      </c>
      <c r="D23" s="28">
        <f>D21+D12</f>
        <v>540484.18999999994</v>
      </c>
      <c r="E23" s="28">
        <f>E21+E12</f>
        <v>482212.72</v>
      </c>
      <c r="F23" s="28">
        <f>F21+F12</f>
        <v>491289</v>
      </c>
      <c r="G23" s="28">
        <f>G21+G12</f>
        <v>0</v>
      </c>
      <c r="H23" s="31"/>
    </row>
    <row r="24" spans="1:8" s="8" customFormat="1" ht="12.75" x14ac:dyDescent="0.2">
      <c r="A24" s="45" t="s">
        <v>13</v>
      </c>
      <c r="B24" s="48">
        <f>B23/B10</f>
        <v>0.64676925988975453</v>
      </c>
      <c r="C24" s="48">
        <f>C23/D10</f>
        <v>0.58315653258081446</v>
      </c>
      <c r="D24" s="48">
        <f>D23/D10</f>
        <v>0.6548807185602622</v>
      </c>
      <c r="E24" s="48">
        <f>E23/E10</f>
        <v>0.63231144254208194</v>
      </c>
      <c r="F24" s="48">
        <f>F23/F10</f>
        <v>0.64637421076244395</v>
      </c>
      <c r="G24" s="48" t="e">
        <f>G23/G10</f>
        <v>#DIV/0!</v>
      </c>
      <c r="H24" s="46"/>
    </row>
    <row r="25" spans="1:8" s="8" customFormat="1" ht="12.75" x14ac:dyDescent="0.2">
      <c r="A25" s="29"/>
      <c r="B25" s="9"/>
      <c r="C25" s="9"/>
      <c r="D25" s="10"/>
      <c r="F25" s="10"/>
      <c r="G25" s="11"/>
      <c r="H25" s="10"/>
    </row>
    <row r="26" spans="1:8" s="8" customFormat="1" ht="12.75" x14ac:dyDescent="0.2">
      <c r="A26" s="29"/>
      <c r="B26" s="12"/>
      <c r="C26" s="12"/>
      <c r="D26" s="10"/>
      <c r="F26" s="10"/>
      <c r="G26" s="13"/>
      <c r="H26" s="14"/>
    </row>
    <row r="27" spans="1:8" s="8" customFormat="1" ht="15" x14ac:dyDescent="0.25">
      <c r="A27" s="15"/>
      <c r="B27" s="15"/>
      <c r="C27" s="15"/>
      <c r="D27" s="10"/>
      <c r="F27" s="10"/>
      <c r="G27" s="13"/>
      <c r="H27" s="16"/>
    </row>
    <row r="28" spans="1:8" s="8" customFormat="1" ht="12" x14ac:dyDescent="0.2">
      <c r="A28" s="15"/>
      <c r="B28" s="15"/>
      <c r="C28" s="15"/>
      <c r="D28" s="17"/>
      <c r="F28" s="10"/>
      <c r="G28" s="13"/>
      <c r="H28" s="18"/>
    </row>
    <row r="29" spans="1:8" x14ac:dyDescent="0.2">
      <c r="A29" s="8"/>
      <c r="B29" s="8"/>
      <c r="C29" s="8"/>
      <c r="D29" s="10"/>
      <c r="E29" s="19"/>
      <c r="F29" s="20"/>
      <c r="G29" s="21"/>
      <c r="H29" s="18"/>
    </row>
    <row r="30" spans="1:8" x14ac:dyDescent="0.2">
      <c r="A30" s="8"/>
      <c r="B30" s="8"/>
      <c r="C30" s="8"/>
      <c r="D30" s="8"/>
      <c r="E30" s="19"/>
      <c r="F30" s="19"/>
      <c r="G30" s="21"/>
      <c r="H30" s="18"/>
    </row>
    <row r="31" spans="1:8" x14ac:dyDescent="0.2">
      <c r="G31" s="22"/>
      <c r="H31" s="22"/>
    </row>
  </sheetData>
  <printOptions horizontalCentered="1"/>
  <pageMargins left="0.5" right="0.8125" top="0.25" bottom="0.5" header="0.3" footer="0.3"/>
  <pageSetup scale="76" orientation="landscape" r:id="rId1"/>
  <headerFooter>
    <oddHeader>&amp;L&amp;G</oddHeader>
    <oddFooter>&amp;C&amp;"Arial,Bold Italic"&amp;K55274ECONFIDENTIAL&amp;R&amp;"Arial,Italic"&amp;8&amp;K4D5053Listing ID: DEN006
Prepared by: MT 4/17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2017-04-03T15:01:15Z</cp:lastPrinted>
  <dcterms:created xsi:type="dcterms:W3CDTF">2011-01-04T22:44:45Z</dcterms:created>
  <dcterms:modified xsi:type="dcterms:W3CDTF">2017-04-03T15:10:19Z</dcterms:modified>
</cp:coreProperties>
</file>