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. LISTINGS - VOLANO\Beauty\Family Fun Cutz - BEA013\Deal Room\I. Business Introductory Information\"/>
    </mc:Choice>
  </mc:AlternateContent>
  <bookViews>
    <workbookView xWindow="0" yWindow="0" windowWidth="22470" windowHeight="10680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B24" i="1" l="1"/>
  <c r="B26" i="1" s="1"/>
  <c r="B27" i="1" s="1"/>
  <c r="F16" i="1" l="1"/>
  <c r="F24" i="1" s="1"/>
  <c r="E16" i="1"/>
  <c r="E24" i="1" s="1"/>
  <c r="E26" i="1" s="1"/>
  <c r="E27" i="1" s="1"/>
  <c r="D16" i="1"/>
  <c r="D24" i="1" s="1"/>
  <c r="D26" i="1" s="1"/>
  <c r="D27" i="1" s="1"/>
  <c r="C16" i="1"/>
  <c r="C24" i="1" s="1"/>
  <c r="C26" i="1" s="1"/>
  <c r="C27" i="1" s="1"/>
  <c r="F26" i="1" l="1"/>
  <c r="F27" i="1" l="1"/>
</calcChain>
</file>

<file path=xl/sharedStrings.xml><?xml version="1.0" encoding="utf-8"?>
<sst xmlns="http://schemas.openxmlformats.org/spreadsheetml/2006/main" count="28" uniqueCount="24">
  <si>
    <t>TOTAL ADDBACKS:</t>
  </si>
  <si>
    <t>GROSS SALES</t>
  </si>
  <si>
    <t>Description of Financial Statement</t>
  </si>
  <si>
    <t>Compensation to Owner</t>
  </si>
  <si>
    <t>Other unrelated Salaries</t>
  </si>
  <si>
    <t>Interest</t>
  </si>
  <si>
    <t>Amortization</t>
  </si>
  <si>
    <t>Notes</t>
  </si>
  <si>
    <t>11% Tax on total W2 Salaries</t>
  </si>
  <si>
    <t>Auto-Personal Use</t>
  </si>
  <si>
    <t>Net Income Shown on Financial Statement</t>
  </si>
  <si>
    <t>ADDBACKS:</t>
  </si>
  <si>
    <t>Recasted Cash Flow Analysis</t>
  </si>
  <si>
    <t>Seller's Cash Flow =
Total Addbacks +
 Net Income</t>
  </si>
  <si>
    <t>Profit Margin</t>
  </si>
  <si>
    <t>Tax Return</t>
  </si>
  <si>
    <t>Depreciation</t>
  </si>
  <si>
    <t>Non-cash item</t>
  </si>
  <si>
    <t>Non-onward going expense</t>
  </si>
  <si>
    <t>Contract Labor</t>
  </si>
  <si>
    <t>Babysitters, etc.</t>
  </si>
  <si>
    <t>Owner's Insurance (Life &amp; Dental)</t>
  </si>
  <si>
    <t>Non-ongoing expense</t>
  </si>
  <si>
    <t>Personal auto use unrelated to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</si>
</sst>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42" fontId="8" fillId="3" borderId="1" xfId="0" applyNumberFormat="1" applyFont="1" applyFill="1" applyBorder="1" applyAlignment="1">
      <alignment horizontal="right" wrapText="1"/>
    </xf>
    <xf numFmtId="42" fontId="8" fillId="3" borderId="1" xfId="1" applyNumberFormat="1" applyFont="1" applyFill="1" applyBorder="1"/>
    <xf numFmtId="42" fontId="8" fillId="3" borderId="1" xfId="0" applyNumberFormat="1" applyFont="1" applyFill="1" applyBorder="1" applyAlignment="1"/>
    <xf numFmtId="42" fontId="5" fillId="3" borderId="1" xfId="1" applyNumberFormat="1" applyFont="1" applyFill="1" applyBorder="1"/>
    <xf numFmtId="0" fontId="15" fillId="0" borderId="0" xfId="0" applyFont="1" applyAlignment="1">
      <alignment horizontal="left"/>
    </xf>
    <xf numFmtId="5" fontId="16" fillId="3" borderId="1" xfId="0" applyNumberFormat="1" applyFont="1" applyFill="1" applyBorder="1" applyAlignment="1">
      <alignment horizontal="left" wrapText="1"/>
    </xf>
    <xf numFmtId="5" fontId="16" fillId="3" borderId="1" xfId="0" applyNumberFormat="1" applyFont="1" applyFill="1" applyBorder="1" applyAlignment="1">
      <alignment horizontal="left"/>
    </xf>
    <xf numFmtId="164" fontId="17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42" fontId="8" fillId="0" borderId="1" xfId="1" applyNumberFormat="1" applyFont="1" applyFill="1" applyBorder="1"/>
    <xf numFmtId="42" fontId="5" fillId="0" borderId="1" xfId="1" applyNumberFormat="1" applyFont="1" applyFill="1" applyBorder="1"/>
    <xf numFmtId="5" fontId="16" fillId="0" borderId="1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>
      <alignment horizontal="right" wrapText="1"/>
    </xf>
    <xf numFmtId="5" fontId="16" fillId="0" borderId="1" xfId="0" applyNumberFormat="1" applyFont="1" applyFill="1" applyBorder="1" applyAlignment="1">
      <alignment horizontal="left"/>
    </xf>
    <xf numFmtId="9" fontId="8" fillId="0" borderId="1" xfId="2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10" fontId="7" fillId="0" borderId="1" xfId="2" applyNumberFormat="1" applyFont="1" applyFill="1" applyBorder="1" applyAlignment="1">
      <alignment horizontal="right" wrapText="1"/>
    </xf>
    <xf numFmtId="0" fontId="13" fillId="0" borderId="2" xfId="0" applyFont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4D5053"/>
      <color rgb="FF55274E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34"/>
  <sheetViews>
    <sheetView tabSelected="1" topLeftCell="A4" zoomScale="110" zoomScaleNormal="110" workbookViewId="0">
      <selection activeCell="B22" sqref="B22"/>
    </sheetView>
  </sheetViews>
  <sheetFormatPr defaultRowHeight="14.25" x14ac:dyDescent="0.2"/>
  <cols>
    <col min="1" max="1" width="25.140625" style="1" customWidth="1"/>
    <col min="2" max="5" width="16" style="1" customWidth="1"/>
    <col min="6" max="6" width="18.42578125" style="1" hidden="1" customWidth="1"/>
    <col min="7" max="7" width="34.140625" style="1" customWidth="1"/>
    <col min="8" max="16384" width="9.140625" style="1"/>
  </cols>
  <sheetData>
    <row r="7" spans="1:7" ht="21" customHeight="1" x14ac:dyDescent="0.4">
      <c r="B7" s="2"/>
      <c r="C7" s="44" t="s">
        <v>12</v>
      </c>
      <c r="D7" s="44"/>
      <c r="E7" s="44"/>
      <c r="F7" s="44"/>
      <c r="G7" s="44"/>
    </row>
    <row r="8" spans="1:7" ht="31.5" x14ac:dyDescent="0.25">
      <c r="A8" s="29" t="s">
        <v>2</v>
      </c>
      <c r="B8" s="3" t="s">
        <v>15</v>
      </c>
      <c r="C8" s="3" t="s">
        <v>15</v>
      </c>
      <c r="D8" s="4" t="s">
        <v>15</v>
      </c>
      <c r="E8" s="4" t="s">
        <v>15</v>
      </c>
      <c r="F8" s="4"/>
      <c r="G8" s="5" t="s">
        <v>7</v>
      </c>
    </row>
    <row r="9" spans="1:7" x14ac:dyDescent="0.2">
      <c r="A9" s="27"/>
      <c r="B9" s="19">
        <v>2016</v>
      </c>
      <c r="C9" s="19">
        <v>2015</v>
      </c>
      <c r="D9" s="19">
        <v>2014</v>
      </c>
      <c r="E9" s="19">
        <v>2013</v>
      </c>
      <c r="F9" s="19">
        <v>2012</v>
      </c>
      <c r="G9" s="19"/>
    </row>
    <row r="10" spans="1:7" ht="15.75" x14ac:dyDescent="0.25">
      <c r="A10" s="30" t="s">
        <v>1</v>
      </c>
      <c r="B10" s="21">
        <v>340088</v>
      </c>
      <c r="C10" s="21">
        <v>400856</v>
      </c>
      <c r="D10" s="21">
        <v>348229</v>
      </c>
      <c r="E10" s="21">
        <v>326505</v>
      </c>
      <c r="F10" s="23"/>
      <c r="G10" s="25"/>
    </row>
    <row r="11" spans="1:7" ht="25.5" x14ac:dyDescent="0.2">
      <c r="A11" s="36" t="s">
        <v>10</v>
      </c>
      <c r="B11" s="32">
        <v>20157</v>
      </c>
      <c r="C11" s="32">
        <v>9149</v>
      </c>
      <c r="D11" s="32">
        <v>24537</v>
      </c>
      <c r="E11" s="32">
        <v>30913</v>
      </c>
      <c r="F11" s="33"/>
      <c r="G11" s="34"/>
    </row>
    <row r="12" spans="1:7" ht="9" customHeight="1" x14ac:dyDescent="0.2">
      <c r="A12" s="36"/>
      <c r="B12" s="32"/>
      <c r="C12" s="32"/>
      <c r="D12" s="32"/>
      <c r="E12" s="32"/>
      <c r="F12" s="33"/>
      <c r="G12" s="34"/>
    </row>
    <row r="13" spans="1:7" ht="15.75" x14ac:dyDescent="0.25">
      <c r="A13" s="31" t="s">
        <v>11</v>
      </c>
      <c r="B13" s="32"/>
      <c r="C13" s="32"/>
      <c r="D13" s="32"/>
      <c r="E13" s="32"/>
      <c r="F13" s="33"/>
      <c r="G13" s="34"/>
    </row>
    <row r="14" spans="1:7" s="6" customFormat="1" ht="12.75" x14ac:dyDescent="0.2">
      <c r="A14" s="28" t="s">
        <v>3</v>
      </c>
      <c r="B14" s="21">
        <v>49339</v>
      </c>
      <c r="C14" s="21">
        <v>46984</v>
      </c>
      <c r="D14" s="21">
        <v>34660</v>
      </c>
      <c r="E14" s="21">
        <v>30334</v>
      </c>
      <c r="F14" s="21"/>
      <c r="G14" s="25"/>
    </row>
    <row r="15" spans="1:7" s="6" customFormat="1" ht="12.75" x14ac:dyDescent="0.2">
      <c r="A15" s="37" t="s">
        <v>4</v>
      </c>
      <c r="B15" s="32"/>
      <c r="C15" s="32"/>
      <c r="D15" s="32"/>
      <c r="E15" s="32"/>
      <c r="F15" s="32"/>
      <c r="G15" s="34"/>
    </row>
    <row r="16" spans="1:7" s="6" customFormat="1" ht="12" x14ac:dyDescent="0.2">
      <c r="A16" s="42" t="s">
        <v>8</v>
      </c>
      <c r="B16" s="20">
        <v>5427</v>
      </c>
      <c r="C16" s="20">
        <f>(C14+C15)*0.11</f>
        <v>5168.24</v>
      </c>
      <c r="D16" s="20">
        <f>(D14+D15)*0.11</f>
        <v>3812.6</v>
      </c>
      <c r="E16" s="20">
        <f>(E14+E15)*0.11</f>
        <v>3336.7400000000002</v>
      </c>
      <c r="F16" s="20">
        <f>(F14+F15)*0.11</f>
        <v>0</v>
      </c>
      <c r="G16" s="25"/>
    </row>
    <row r="17" spans="1:7" s="6" customFormat="1" ht="12.75" x14ac:dyDescent="0.2">
      <c r="A17" s="37" t="s">
        <v>16</v>
      </c>
      <c r="B17" s="32">
        <v>1624</v>
      </c>
      <c r="C17" s="32">
        <v>1625</v>
      </c>
      <c r="D17" s="32">
        <v>1858</v>
      </c>
      <c r="E17" s="32">
        <v>2090</v>
      </c>
      <c r="F17" s="32"/>
      <c r="G17" s="34" t="s">
        <v>17</v>
      </c>
    </row>
    <row r="18" spans="1:7" s="6" customFormat="1" ht="12.75" x14ac:dyDescent="0.2">
      <c r="A18" s="28" t="s">
        <v>5</v>
      </c>
      <c r="B18" s="21"/>
      <c r="C18" s="21"/>
      <c r="D18" s="21"/>
      <c r="E18" s="21">
        <v>672</v>
      </c>
      <c r="F18" s="21"/>
      <c r="G18" s="25" t="s">
        <v>18</v>
      </c>
    </row>
    <row r="19" spans="1:7" s="6" customFormat="1" ht="12.75" x14ac:dyDescent="0.2">
      <c r="A19" s="37" t="s">
        <v>6</v>
      </c>
      <c r="B19" s="32">
        <v>1477</v>
      </c>
      <c r="C19" s="32">
        <v>1477</v>
      </c>
      <c r="D19" s="32">
        <v>1477</v>
      </c>
      <c r="E19" s="32">
        <v>1477</v>
      </c>
      <c r="F19" s="32"/>
      <c r="G19" s="34" t="s">
        <v>17</v>
      </c>
    </row>
    <row r="20" spans="1:7" s="6" customFormat="1" ht="12.75" x14ac:dyDescent="0.2">
      <c r="A20" s="28" t="s">
        <v>9</v>
      </c>
      <c r="B20" s="21">
        <v>14290</v>
      </c>
      <c r="C20" s="21">
        <v>10085</v>
      </c>
      <c r="D20" s="21">
        <v>12154</v>
      </c>
      <c r="E20" s="21">
        <v>5462</v>
      </c>
      <c r="F20" s="21"/>
      <c r="G20" s="25" t="s">
        <v>23</v>
      </c>
    </row>
    <row r="21" spans="1:7" s="6" customFormat="1" ht="25.5" x14ac:dyDescent="0.2">
      <c r="A21" s="37" t="s">
        <v>21</v>
      </c>
      <c r="B21" s="32">
        <v>1813</v>
      </c>
      <c r="C21" s="32">
        <v>2253</v>
      </c>
      <c r="D21" s="32">
        <v>1019</v>
      </c>
      <c r="E21" s="32">
        <v>915</v>
      </c>
      <c r="F21" s="32"/>
      <c r="G21" s="34" t="s">
        <v>22</v>
      </c>
    </row>
    <row r="22" spans="1:7" s="6" customFormat="1" ht="12.75" x14ac:dyDescent="0.2">
      <c r="A22" s="28" t="s">
        <v>19</v>
      </c>
      <c r="B22" s="21">
        <v>680</v>
      </c>
      <c r="C22" s="21">
        <v>2233</v>
      </c>
      <c r="D22" s="21">
        <v>2247</v>
      </c>
      <c r="E22" s="21">
        <v>2140</v>
      </c>
      <c r="F22" s="21"/>
      <c r="G22" s="25" t="s">
        <v>20</v>
      </c>
    </row>
    <row r="23" spans="1:7" ht="9" customHeight="1" x14ac:dyDescent="0.2">
      <c r="A23" s="37"/>
      <c r="B23" s="32"/>
      <c r="C23" s="32"/>
      <c r="D23" s="32"/>
      <c r="E23" s="32"/>
      <c r="F23" s="33"/>
      <c r="G23" s="34"/>
    </row>
    <row r="24" spans="1:7" ht="15.75" x14ac:dyDescent="0.25">
      <c r="A24" s="30" t="s">
        <v>0</v>
      </c>
      <c r="B24" s="22">
        <f>SUM(B14:B22)</f>
        <v>74650</v>
      </c>
      <c r="C24" s="22">
        <f>SUM(C14:C22)</f>
        <v>69825.239999999991</v>
      </c>
      <c r="D24" s="22">
        <f>SUM(D14:D22)</f>
        <v>57227.6</v>
      </c>
      <c r="E24" s="22">
        <f>SUM(E14:E22)</f>
        <v>46426.74</v>
      </c>
      <c r="F24" s="22">
        <f>SUM(F14:F22)</f>
        <v>0</v>
      </c>
      <c r="G24" s="25"/>
    </row>
    <row r="25" spans="1:7" ht="7.5" customHeight="1" x14ac:dyDescent="0.2">
      <c r="A25" s="36"/>
      <c r="B25" s="32"/>
      <c r="C25" s="32"/>
      <c r="D25" s="32"/>
      <c r="E25" s="32"/>
      <c r="F25" s="33"/>
      <c r="G25" s="39"/>
    </row>
    <row r="26" spans="1:7" ht="45" x14ac:dyDescent="0.25">
      <c r="A26" s="41" t="s">
        <v>13</v>
      </c>
      <c r="B26" s="23">
        <f>B24+B11</f>
        <v>94807</v>
      </c>
      <c r="C26" s="23">
        <f>C24+C11</f>
        <v>78974.239999999991</v>
      </c>
      <c r="D26" s="23">
        <f>D24+D11</f>
        <v>81764.600000000006</v>
      </c>
      <c r="E26" s="23">
        <f>E24+E11</f>
        <v>77339.739999999991</v>
      </c>
      <c r="F26" s="23">
        <f>F24+F11</f>
        <v>0</v>
      </c>
      <c r="G26" s="26"/>
    </row>
    <row r="27" spans="1:7" s="6" customFormat="1" ht="12.75" x14ac:dyDescent="0.2">
      <c r="A27" s="35" t="s">
        <v>14</v>
      </c>
      <c r="B27" s="43">
        <f>B26/B10</f>
        <v>0.2787719649032015</v>
      </c>
      <c r="C27" s="43">
        <f>C26/C10</f>
        <v>0.19701399006126885</v>
      </c>
      <c r="D27" s="43">
        <f>D26/D10</f>
        <v>0.23480123711695466</v>
      </c>
      <c r="E27" s="43">
        <f>E26/E10</f>
        <v>0.23687153336089797</v>
      </c>
      <c r="F27" s="40" t="e">
        <f>F26/F10</f>
        <v>#DIV/0!</v>
      </c>
      <c r="G27" s="38"/>
    </row>
    <row r="28" spans="1:7" s="6" customFormat="1" ht="12.75" x14ac:dyDescent="0.2">
      <c r="A28" s="24"/>
      <c r="B28" s="7"/>
      <c r="C28" s="7"/>
      <c r="E28" s="7"/>
      <c r="F28" s="8"/>
      <c r="G28" s="7"/>
    </row>
    <row r="29" spans="1:7" s="6" customFormat="1" ht="12.75" x14ac:dyDescent="0.2">
      <c r="A29" s="24"/>
      <c r="B29" s="7"/>
      <c r="C29" s="7"/>
      <c r="E29" s="7"/>
      <c r="F29" s="9"/>
      <c r="G29" s="10"/>
    </row>
    <row r="30" spans="1:7" s="6" customFormat="1" ht="15" x14ac:dyDescent="0.25">
      <c r="A30" s="11"/>
      <c r="B30" s="7"/>
      <c r="C30" s="7"/>
      <c r="E30" s="7"/>
      <c r="F30" s="9"/>
      <c r="G30" s="12"/>
    </row>
    <row r="31" spans="1:7" s="6" customFormat="1" ht="12" x14ac:dyDescent="0.2">
      <c r="A31" s="11"/>
      <c r="B31" s="13"/>
      <c r="C31" s="13"/>
      <c r="E31" s="7"/>
      <c r="F31" s="9"/>
      <c r="G31" s="14"/>
    </row>
    <row r="32" spans="1:7" x14ac:dyDescent="0.2">
      <c r="A32" s="6"/>
      <c r="B32" s="7"/>
      <c r="C32" s="7"/>
      <c r="D32" s="15"/>
      <c r="E32" s="16"/>
      <c r="F32" s="17"/>
      <c r="G32" s="14"/>
    </row>
    <row r="33" spans="1:7" x14ac:dyDescent="0.2">
      <c r="A33" s="6"/>
      <c r="B33" s="6"/>
      <c r="C33" s="6"/>
      <c r="D33" s="15"/>
      <c r="E33" s="15"/>
      <c r="F33" s="17"/>
      <c r="G33" s="14"/>
    </row>
    <row r="34" spans="1:7" x14ac:dyDescent="0.2">
      <c r="F34" s="18"/>
      <c r="G34" s="18"/>
    </row>
  </sheetData>
  <printOptions horizontalCentered="1"/>
  <pageMargins left="0.5" right="0.8125" top="0.25" bottom="0.5" header="0.3" footer="0.3"/>
  <pageSetup orientation="landscape" r:id="rId1"/>
  <headerFooter>
    <oddHeader>&amp;L&amp;G</oddHeader>
    <oddFooter>&amp;C&amp;"Arial,Bold Italic"&amp;K55274ECONFIDENTIAL&amp;R&amp;"Arial,Italic"&amp;8&amp;K4D5053Listing ID: BEA013
Prepared by: MT &amp; 4/4/17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Maureen</cp:lastModifiedBy>
  <cp:lastPrinted>2017-04-04T18:38:15Z</cp:lastPrinted>
  <dcterms:created xsi:type="dcterms:W3CDTF">2011-01-04T22:44:45Z</dcterms:created>
  <dcterms:modified xsi:type="dcterms:W3CDTF">2017-04-04T18:44:46Z</dcterms:modified>
</cp:coreProperties>
</file>