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LISTINGS - VOLANO\Contracting\Kitchens Redefined - CON033\Deal Room\I. Business Introductory Information\"/>
    </mc:Choice>
  </mc:AlternateContent>
  <bookViews>
    <workbookView xWindow="0" yWindow="0" windowWidth="24000" windowHeight="9495"/>
  </bookViews>
  <sheets>
    <sheet name="Financial Recast" sheetId="1" r:id="rId1"/>
    <sheet name="Sheet1" sheetId="2" r:id="rId2"/>
  </sheets>
  <calcPr calcId="171027"/>
</workbook>
</file>

<file path=xl/calcChain.xml><?xml version="1.0" encoding="utf-8"?>
<calcChain xmlns="http://schemas.openxmlformats.org/spreadsheetml/2006/main">
  <c r="E17" i="1" l="1"/>
  <c r="D17" i="1"/>
  <c r="C17" i="1"/>
  <c r="B17" i="1"/>
  <c r="C28" i="1" l="1"/>
  <c r="C30" i="1" s="1"/>
  <c r="C31" i="1" s="1"/>
  <c r="B28" i="1" l="1"/>
  <c r="B30" i="1" s="1"/>
  <c r="B31" i="1" s="1"/>
  <c r="E11" i="1"/>
  <c r="D11" i="1"/>
  <c r="F28" i="1"/>
  <c r="E28" i="1" l="1"/>
  <c r="E30" i="1" s="1"/>
  <c r="E31" i="1" s="1"/>
  <c r="D28" i="1"/>
  <c r="D30" i="1" s="1"/>
  <c r="D31" i="1" s="1"/>
  <c r="F30" i="1" l="1"/>
  <c r="F31" i="1" l="1"/>
</calcChain>
</file>

<file path=xl/sharedStrings.xml><?xml version="1.0" encoding="utf-8"?>
<sst xmlns="http://schemas.openxmlformats.org/spreadsheetml/2006/main" count="29" uniqueCount="26">
  <si>
    <t>TOTAL ADDBACKS:</t>
  </si>
  <si>
    <t>GROSS SALES</t>
  </si>
  <si>
    <t>Description of Financial Statement</t>
  </si>
  <si>
    <t>Compensation to Owner</t>
  </si>
  <si>
    <t>Interest</t>
  </si>
  <si>
    <t>Notes</t>
  </si>
  <si>
    <t>11% Tax on total W2 Salaries</t>
  </si>
  <si>
    <t>Net Income Shown on Financial Statement</t>
  </si>
  <si>
    <t>ADDBACKS:</t>
  </si>
  <si>
    <t xml:space="preserve">% Change Over Prev. Year </t>
  </si>
  <si>
    <t>Recasted Cash Flow Analysis</t>
  </si>
  <si>
    <t>Seller's Cash Flow =
Total Addbacks +
 Net Income</t>
  </si>
  <si>
    <t>Profit Margin</t>
  </si>
  <si>
    <t>Depreciation</t>
  </si>
  <si>
    <t>Meals/Ent</t>
  </si>
  <si>
    <t>401K for Owner</t>
  </si>
  <si>
    <t>Auto-Personal Use</t>
  </si>
  <si>
    <t>Tax Return</t>
  </si>
  <si>
    <t>Health Insurance</t>
  </si>
  <si>
    <t>Personal health insurance for owner</t>
  </si>
  <si>
    <t>Auto Insurance</t>
  </si>
  <si>
    <t>Personal auto insurance for owner</t>
  </si>
  <si>
    <t>50% of meals are personal</t>
  </si>
  <si>
    <t>Auto lease and fuel for owner</t>
  </si>
  <si>
    <t>Non-cash item</t>
  </si>
  <si>
    <t>Non-onward going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</si>
</sst>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 tint="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20"/>
      <color rgb="FF55274E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1"/>
      <color rgb="FF55274E"/>
      <name val="Arial"/>
      <family val="2"/>
    </font>
    <font>
      <b/>
      <i/>
      <sz val="9"/>
      <color rgb="FF55274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5274E"/>
        <bgColor indexed="64"/>
      </patternFill>
    </fill>
    <fill>
      <patternFill patternType="solid">
        <fgColor rgb="FFC3B6A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Alignment="1">
      <alignment horizontal="right"/>
    </xf>
    <xf numFmtId="14" fontId="10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Fill="1" applyBorder="1"/>
    <xf numFmtId="0" fontId="2" fillId="0" borderId="0" xfId="0" applyFont="1" applyFill="1" applyBorder="1"/>
    <xf numFmtId="164" fontId="6" fillId="2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42" fontId="9" fillId="3" borderId="1" xfId="0" applyNumberFormat="1" applyFont="1" applyFill="1" applyBorder="1" applyAlignment="1">
      <alignment horizontal="right" wrapText="1"/>
    </xf>
    <xf numFmtId="42" fontId="9" fillId="3" borderId="1" xfId="1" applyNumberFormat="1" applyFont="1" applyFill="1" applyBorder="1"/>
    <xf numFmtId="42" fontId="9" fillId="3" borderId="1" xfId="0" applyNumberFormat="1" applyFont="1" applyFill="1" applyBorder="1" applyAlignment="1"/>
    <xf numFmtId="42" fontId="5" fillId="3" borderId="1" xfId="1" applyNumberFormat="1" applyFont="1" applyFill="1" applyBorder="1"/>
    <xf numFmtId="0" fontId="14" fillId="0" borderId="0" xfId="0" applyFont="1" applyAlignment="1">
      <alignment horizontal="left"/>
    </xf>
    <xf numFmtId="5" fontId="15" fillId="3" borderId="1" xfId="0" applyNumberFormat="1" applyFont="1" applyFill="1" applyBorder="1" applyAlignment="1">
      <alignment horizontal="left" wrapText="1"/>
    </xf>
    <xf numFmtId="5" fontId="15" fillId="3" borderId="1" xfId="0" applyNumberFormat="1" applyFont="1" applyFill="1" applyBorder="1" applyAlignment="1">
      <alignment horizontal="left"/>
    </xf>
    <xf numFmtId="164" fontId="16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right" wrapText="1"/>
    </xf>
    <xf numFmtId="0" fontId="18" fillId="3" borderId="1" xfId="0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right" wrapText="1"/>
    </xf>
    <xf numFmtId="42" fontId="9" fillId="0" borderId="1" xfId="1" applyNumberFormat="1" applyFont="1" applyFill="1" applyBorder="1"/>
    <xf numFmtId="42" fontId="5" fillId="0" borderId="1" xfId="1" applyNumberFormat="1" applyFont="1" applyFill="1" applyBorder="1"/>
    <xf numFmtId="5" fontId="15" fillId="0" borderId="1" xfId="0" applyNumberFormat="1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right" wrapText="1"/>
    </xf>
    <xf numFmtId="42" fontId="7" fillId="0" borderId="1" xfId="1" applyNumberFormat="1" applyFont="1" applyFill="1" applyBorder="1"/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42" fontId="9" fillId="0" borderId="1" xfId="0" applyNumberFormat="1" applyFont="1" applyFill="1" applyBorder="1" applyAlignment="1">
      <alignment horizontal="right" wrapText="1"/>
    </xf>
    <xf numFmtId="5" fontId="15" fillId="0" borderId="1" xfId="0" applyNumberFormat="1" applyFont="1" applyFill="1" applyBorder="1" applyAlignment="1">
      <alignment horizontal="left"/>
    </xf>
    <xf numFmtId="9" fontId="9" fillId="0" borderId="1" xfId="2" applyFont="1" applyFill="1" applyBorder="1" applyAlignment="1">
      <alignment horizontal="right" wrapText="1"/>
    </xf>
    <xf numFmtId="0" fontId="7" fillId="0" borderId="1" xfId="0" applyNumberFormat="1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42" fontId="9" fillId="4" borderId="1" xfId="1" applyNumberFormat="1" applyFont="1" applyFill="1" applyBorder="1"/>
    <xf numFmtId="5" fontId="15" fillId="4" borderId="1" xfId="0" applyNumberFormat="1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right" wrapText="1"/>
    </xf>
    <xf numFmtId="42" fontId="20" fillId="0" borderId="1" xfId="1" applyNumberFormat="1" applyFont="1" applyFill="1" applyBorder="1"/>
    <xf numFmtId="0" fontId="20" fillId="0" borderId="1" xfId="0" applyFont="1" applyFill="1" applyBorder="1" applyAlignment="1">
      <alignment horizontal="righ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55274E"/>
      <color rgb="FFC3B6A2"/>
      <color rgb="FF4D5053"/>
      <color rgb="FFC39957"/>
      <color rgb="FF63A537"/>
      <color rgb="FFB8DF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G50"/>
  <sheetViews>
    <sheetView tabSelected="1" view="pageLayout" topLeftCell="A7" zoomScaleNormal="110" workbookViewId="0">
      <selection activeCell="G39" sqref="G39"/>
    </sheetView>
  </sheetViews>
  <sheetFormatPr defaultRowHeight="14.25" x14ac:dyDescent="0.2"/>
  <cols>
    <col min="1" max="1" width="25.140625" style="1" customWidth="1"/>
    <col min="2" max="5" width="18" style="1" customWidth="1"/>
    <col min="6" max="6" width="18.42578125" style="1" hidden="1" customWidth="1"/>
    <col min="7" max="7" width="44.85546875" style="1" customWidth="1"/>
    <col min="8" max="16384" width="9.140625" style="1"/>
  </cols>
  <sheetData>
    <row r="7" spans="1:7" ht="26.25" x14ac:dyDescent="0.4">
      <c r="E7" s="19" t="s">
        <v>10</v>
      </c>
      <c r="F7" s="2"/>
      <c r="G7" s="2"/>
    </row>
    <row r="8" spans="1:7" ht="31.5" x14ac:dyDescent="0.25">
      <c r="A8" s="29" t="s">
        <v>2</v>
      </c>
      <c r="B8" s="3" t="s">
        <v>17</v>
      </c>
      <c r="C8" s="3" t="s">
        <v>17</v>
      </c>
      <c r="D8" s="4" t="s">
        <v>17</v>
      </c>
      <c r="E8" s="4" t="s">
        <v>17</v>
      </c>
      <c r="F8" s="4"/>
      <c r="G8" s="5" t="s">
        <v>5</v>
      </c>
    </row>
    <row r="9" spans="1:7" x14ac:dyDescent="0.2">
      <c r="A9" s="27"/>
      <c r="B9" s="18">
        <v>2017</v>
      </c>
      <c r="C9" s="18">
        <v>2016</v>
      </c>
      <c r="D9" s="18">
        <v>2015</v>
      </c>
      <c r="E9" s="18">
        <v>2014</v>
      </c>
      <c r="F9" s="18">
        <v>2012</v>
      </c>
      <c r="G9" s="18"/>
    </row>
    <row r="10" spans="1:7" ht="15.75" x14ac:dyDescent="0.25">
      <c r="A10" s="30" t="s">
        <v>1</v>
      </c>
      <c r="B10" s="21">
        <v>1459295</v>
      </c>
      <c r="C10" s="21">
        <v>1317645</v>
      </c>
      <c r="D10" s="21">
        <v>909547</v>
      </c>
      <c r="E10" s="21">
        <v>869042</v>
      </c>
      <c r="F10" s="23"/>
      <c r="G10" s="25"/>
    </row>
    <row r="11" spans="1:7" s="6" customFormat="1" ht="12.75" hidden="1" x14ac:dyDescent="0.2">
      <c r="A11" s="35" t="s">
        <v>9</v>
      </c>
      <c r="B11" s="42"/>
      <c r="C11" s="42"/>
      <c r="D11" s="42">
        <f>(D10-E10)/E10</f>
        <v>4.6608794511657663E-2</v>
      </c>
      <c r="E11" s="42" t="e">
        <f>(E10-F10)/F10</f>
        <v>#DIV/0!</v>
      </c>
      <c r="F11" s="36"/>
      <c r="G11" s="34"/>
    </row>
    <row r="12" spans="1:7" x14ac:dyDescent="0.2">
      <c r="A12" s="50"/>
      <c r="B12" s="49"/>
      <c r="C12" s="36"/>
      <c r="D12" s="36"/>
      <c r="E12" s="36"/>
      <c r="F12" s="33"/>
      <c r="G12" s="34"/>
    </row>
    <row r="13" spans="1:7" ht="25.5" x14ac:dyDescent="0.2">
      <c r="A13" s="46" t="s">
        <v>7</v>
      </c>
      <c r="B13" s="21">
        <v>159961</v>
      </c>
      <c r="C13" s="21">
        <v>67528</v>
      </c>
      <c r="D13" s="21">
        <v>32307</v>
      </c>
      <c r="E13" s="21">
        <v>16360</v>
      </c>
      <c r="F13" s="23"/>
      <c r="G13" s="25"/>
    </row>
    <row r="14" spans="1:7" x14ac:dyDescent="0.2">
      <c r="A14" s="37"/>
      <c r="B14" s="32"/>
      <c r="C14" s="32"/>
      <c r="D14" s="32"/>
      <c r="E14" s="32"/>
      <c r="F14" s="33"/>
      <c r="G14" s="34"/>
    </row>
    <row r="15" spans="1:7" ht="15.75" x14ac:dyDescent="0.25">
      <c r="A15" s="31" t="s">
        <v>8</v>
      </c>
      <c r="B15" s="32"/>
      <c r="C15" s="32"/>
      <c r="D15" s="32"/>
      <c r="E15" s="32"/>
      <c r="F15" s="33"/>
      <c r="G15" s="34"/>
    </row>
    <row r="16" spans="1:7" s="7" customFormat="1" ht="12.75" x14ac:dyDescent="0.2">
      <c r="A16" s="28" t="s">
        <v>3</v>
      </c>
      <c r="B16" s="21">
        <v>36000</v>
      </c>
      <c r="C16" s="21">
        <v>36000</v>
      </c>
      <c r="D16" s="21">
        <v>36000</v>
      </c>
      <c r="E16" s="21">
        <v>29769</v>
      </c>
      <c r="F16" s="21"/>
      <c r="G16" s="25"/>
    </row>
    <row r="17" spans="1:7" s="7" customFormat="1" ht="25.5" x14ac:dyDescent="0.2">
      <c r="A17" s="38" t="s">
        <v>6</v>
      </c>
      <c r="B17" s="32">
        <f>SUM(B16*0.11)</f>
        <v>3960</v>
      </c>
      <c r="C17" s="32">
        <f>SUM(C16*0.11)</f>
        <v>3960</v>
      </c>
      <c r="D17" s="32">
        <f>SUM(D16*0.11)</f>
        <v>3960</v>
      </c>
      <c r="E17" s="32">
        <f>SUM(E16*0.11)</f>
        <v>3274.59</v>
      </c>
      <c r="F17" s="32"/>
      <c r="G17" s="34"/>
    </row>
    <row r="18" spans="1:7" s="7" customFormat="1" ht="12" x14ac:dyDescent="0.2">
      <c r="A18" s="47" t="s">
        <v>13</v>
      </c>
      <c r="B18" s="20">
        <v>407</v>
      </c>
      <c r="C18" s="20">
        <v>714</v>
      </c>
      <c r="D18" s="20">
        <v>1331</v>
      </c>
      <c r="E18" s="20">
        <v>1812</v>
      </c>
      <c r="F18" s="20"/>
      <c r="G18" s="25" t="s">
        <v>24</v>
      </c>
    </row>
    <row r="19" spans="1:7" s="7" customFormat="1" ht="12.75" x14ac:dyDescent="0.2">
      <c r="A19" s="38" t="s">
        <v>4</v>
      </c>
      <c r="B19" s="32">
        <v>10339</v>
      </c>
      <c r="C19" s="32">
        <v>7138</v>
      </c>
      <c r="D19" s="32">
        <v>1276</v>
      </c>
      <c r="E19" s="32">
        <v>2056</v>
      </c>
      <c r="F19" s="32"/>
      <c r="G19" s="34" t="s">
        <v>25</v>
      </c>
    </row>
    <row r="20" spans="1:7" s="7" customFormat="1" ht="12.75" x14ac:dyDescent="0.2">
      <c r="A20" s="28" t="s">
        <v>18</v>
      </c>
      <c r="B20" s="21">
        <v>9261</v>
      </c>
      <c r="C20" s="21">
        <v>9261</v>
      </c>
      <c r="D20" s="21">
        <v>9261</v>
      </c>
      <c r="E20" s="21">
        <v>9261</v>
      </c>
      <c r="F20" s="21"/>
      <c r="G20" s="25" t="s">
        <v>19</v>
      </c>
    </row>
    <row r="21" spans="1:7" s="7" customFormat="1" ht="12.75" x14ac:dyDescent="0.2">
      <c r="A21" s="43" t="s">
        <v>20</v>
      </c>
      <c r="B21" s="44">
        <v>3451</v>
      </c>
      <c r="C21" s="44">
        <v>3451</v>
      </c>
      <c r="D21" s="44">
        <v>3451</v>
      </c>
      <c r="E21" s="44">
        <v>3451</v>
      </c>
      <c r="F21" s="44"/>
      <c r="G21" s="45" t="s">
        <v>21</v>
      </c>
    </row>
    <row r="22" spans="1:7" s="7" customFormat="1" ht="12.75" x14ac:dyDescent="0.2">
      <c r="A22" s="28" t="s">
        <v>14</v>
      </c>
      <c r="B22" s="21">
        <v>1417</v>
      </c>
      <c r="C22" s="21">
        <v>512</v>
      </c>
      <c r="D22" s="21">
        <v>509</v>
      </c>
      <c r="E22" s="21">
        <v>1131</v>
      </c>
      <c r="F22" s="21"/>
      <c r="G22" s="25" t="s">
        <v>22</v>
      </c>
    </row>
    <row r="23" spans="1:7" s="7" customFormat="1" ht="12.75" x14ac:dyDescent="0.2">
      <c r="A23" s="43" t="s">
        <v>15</v>
      </c>
      <c r="B23" s="44">
        <v>1260</v>
      </c>
      <c r="C23" s="44">
        <v>1260</v>
      </c>
      <c r="D23" s="44">
        <v>1260</v>
      </c>
      <c r="E23" s="44">
        <v>1260</v>
      </c>
      <c r="F23" s="44"/>
      <c r="G23" s="45"/>
    </row>
    <row r="24" spans="1:7" s="7" customFormat="1" ht="12.75" x14ac:dyDescent="0.2">
      <c r="A24" s="28" t="s">
        <v>16</v>
      </c>
      <c r="B24" s="21">
        <v>8180</v>
      </c>
      <c r="C24" s="21">
        <v>8180</v>
      </c>
      <c r="D24" s="21">
        <v>8180</v>
      </c>
      <c r="E24" s="21">
        <v>8180</v>
      </c>
      <c r="F24" s="21"/>
      <c r="G24" s="25" t="s">
        <v>23</v>
      </c>
    </row>
    <row r="25" spans="1:7" s="7" customFormat="1" ht="12.75" x14ac:dyDescent="0.2">
      <c r="A25" s="43"/>
      <c r="B25" s="44"/>
      <c r="C25" s="44"/>
      <c r="D25" s="44"/>
      <c r="E25" s="44"/>
      <c r="F25" s="44"/>
      <c r="G25" s="45"/>
    </row>
    <row r="26" spans="1:7" s="7" customFormat="1" ht="12.75" x14ac:dyDescent="0.2">
      <c r="A26" s="28"/>
      <c r="B26" s="21"/>
      <c r="C26" s="21"/>
      <c r="D26" s="21"/>
      <c r="E26" s="21"/>
      <c r="F26" s="21"/>
      <c r="G26" s="25"/>
    </row>
    <row r="27" spans="1:7" s="7" customFormat="1" ht="12.75" x14ac:dyDescent="0.2">
      <c r="A27" s="38"/>
      <c r="B27" s="32"/>
      <c r="C27" s="32"/>
      <c r="D27" s="32"/>
      <c r="E27" s="32"/>
      <c r="F27" s="33"/>
      <c r="G27" s="34"/>
    </row>
    <row r="28" spans="1:7" s="7" customFormat="1" ht="15.75" x14ac:dyDescent="0.25">
      <c r="A28" s="30" t="s">
        <v>0</v>
      </c>
      <c r="B28" s="22">
        <f>SUM(B16:B26)</f>
        <v>74275</v>
      </c>
      <c r="C28" s="22">
        <f>SUM(C16:C26)</f>
        <v>70476</v>
      </c>
      <c r="D28" s="22">
        <f>SUM(D16:D26)</f>
        <v>65228</v>
      </c>
      <c r="E28" s="22">
        <f>SUM(E16:E26)</f>
        <v>60194.59</v>
      </c>
      <c r="F28" s="22">
        <f>SUM(F16:F22)</f>
        <v>0</v>
      </c>
      <c r="G28" s="25"/>
    </row>
    <row r="29" spans="1:7" s="7" customFormat="1" ht="12.75" x14ac:dyDescent="0.2">
      <c r="A29" s="37"/>
      <c r="B29" s="32"/>
      <c r="C29" s="32"/>
      <c r="D29" s="32"/>
      <c r="E29" s="32"/>
      <c r="F29" s="33"/>
      <c r="G29" s="40"/>
    </row>
    <row r="30" spans="1:7" s="7" customFormat="1" ht="45" x14ac:dyDescent="0.25">
      <c r="A30" s="48" t="s">
        <v>11</v>
      </c>
      <c r="B30" s="23">
        <f>B28+B13</f>
        <v>234236</v>
      </c>
      <c r="C30" s="23">
        <f>C28+C13</f>
        <v>138004</v>
      </c>
      <c r="D30" s="23">
        <f>D28+D13</f>
        <v>97535</v>
      </c>
      <c r="E30" s="23">
        <f>E28+E13</f>
        <v>76554.59</v>
      </c>
      <c r="F30" s="23">
        <f>F28+F13</f>
        <v>0</v>
      </c>
      <c r="G30" s="26"/>
    </row>
    <row r="31" spans="1:7" s="7" customFormat="1" ht="12.75" x14ac:dyDescent="0.2">
      <c r="A31" s="38" t="s">
        <v>12</v>
      </c>
      <c r="B31" s="41">
        <f>B30/B10</f>
        <v>0.16051312448819463</v>
      </c>
      <c r="C31" s="41">
        <f>C30/C10</f>
        <v>0.10473534222040079</v>
      </c>
      <c r="D31" s="41">
        <f>D30/D10</f>
        <v>0.10723470035083399</v>
      </c>
      <c r="E31" s="41">
        <f>E30/E10</f>
        <v>8.8090782723965005E-2</v>
      </c>
      <c r="F31" s="41" t="e">
        <f>F30/F10</f>
        <v>#DIV/0!</v>
      </c>
      <c r="G31" s="39"/>
    </row>
    <row r="32" spans="1:7" s="7" customFormat="1" ht="12.75" x14ac:dyDescent="0.2">
      <c r="A32" s="24"/>
      <c r="B32" s="8"/>
      <c r="C32" s="8"/>
      <c r="E32" s="8"/>
      <c r="F32" s="9"/>
      <c r="G32" s="8"/>
    </row>
    <row r="33" spans="1:7" s="7" customFormat="1" ht="12" x14ac:dyDescent="0.2">
      <c r="A33" s="11"/>
      <c r="B33" s="12"/>
      <c r="C33" s="12"/>
      <c r="E33" s="8"/>
      <c r="F33" s="10"/>
      <c r="G33" s="13"/>
    </row>
    <row r="34" spans="1:7" s="7" customFormat="1" ht="12" x14ac:dyDescent="0.2">
      <c r="B34" s="8"/>
      <c r="C34" s="8"/>
      <c r="D34" s="14"/>
      <c r="E34" s="15"/>
      <c r="F34" s="16"/>
      <c r="G34" s="13"/>
    </row>
    <row r="35" spans="1:7" s="7" customFormat="1" ht="12" x14ac:dyDescent="0.2">
      <c r="D35" s="14"/>
      <c r="E35" s="14"/>
      <c r="F35" s="16"/>
      <c r="G35" s="13"/>
    </row>
    <row r="36" spans="1:7" s="7" customFormat="1" x14ac:dyDescent="0.2">
      <c r="A36" s="1"/>
      <c r="B36" s="1"/>
      <c r="C36" s="1"/>
      <c r="D36" s="1"/>
      <c r="E36" s="1"/>
      <c r="F36" s="17"/>
      <c r="G36" s="17"/>
    </row>
    <row r="37" spans="1:7" s="7" customFormat="1" x14ac:dyDescent="0.2">
      <c r="A37" s="1"/>
      <c r="B37" s="1"/>
      <c r="C37" s="1"/>
      <c r="D37" s="1"/>
      <c r="E37" s="1"/>
      <c r="F37" s="1"/>
      <c r="G37" s="1"/>
    </row>
    <row r="38" spans="1:7" s="7" customFormat="1" x14ac:dyDescent="0.2">
      <c r="A38" s="1"/>
      <c r="B38" s="1"/>
      <c r="C38" s="1"/>
      <c r="D38" s="1"/>
      <c r="E38" s="1"/>
      <c r="F38" s="1"/>
      <c r="G38" s="1"/>
    </row>
    <row r="39" spans="1:7" s="7" customFormat="1" x14ac:dyDescent="0.2">
      <c r="A39" s="1"/>
      <c r="B39" s="1"/>
      <c r="C39" s="1"/>
      <c r="D39" s="1"/>
      <c r="E39" s="1"/>
      <c r="F39" s="1"/>
      <c r="G39" s="1"/>
    </row>
    <row r="40" spans="1:7" s="7" customFormat="1" x14ac:dyDescent="0.2">
      <c r="A40" s="1"/>
      <c r="B40" s="1"/>
      <c r="C40" s="1"/>
      <c r="D40" s="1"/>
      <c r="E40" s="1"/>
      <c r="F40" s="1"/>
      <c r="G40" s="1"/>
    </row>
    <row r="45" spans="1:7" s="7" customFormat="1" x14ac:dyDescent="0.2">
      <c r="A45" s="1"/>
      <c r="B45" s="1"/>
      <c r="C45" s="1"/>
      <c r="D45" s="1"/>
      <c r="E45" s="1"/>
      <c r="F45" s="1"/>
      <c r="G45" s="1"/>
    </row>
    <row r="47" spans="1:7" s="7" customFormat="1" x14ac:dyDescent="0.2">
      <c r="A47" s="1"/>
      <c r="B47" s="1"/>
      <c r="C47" s="1"/>
      <c r="D47" s="1"/>
      <c r="E47" s="1"/>
      <c r="F47" s="1"/>
      <c r="G47" s="1"/>
    </row>
    <row r="48" spans="1:7" s="7" customFormat="1" x14ac:dyDescent="0.2">
      <c r="A48" s="1"/>
      <c r="B48" s="1"/>
      <c r="C48" s="1"/>
      <c r="D48" s="1"/>
      <c r="E48" s="1"/>
      <c r="F48" s="1"/>
      <c r="G48" s="1"/>
    </row>
    <row r="49" spans="1:7" s="7" customFormat="1" x14ac:dyDescent="0.2">
      <c r="A49" s="1"/>
      <c r="B49" s="1"/>
      <c r="C49" s="1"/>
      <c r="D49" s="1"/>
      <c r="E49" s="1"/>
      <c r="F49" s="1"/>
      <c r="G49" s="1"/>
    </row>
    <row r="50" spans="1:7" s="7" customFormat="1" x14ac:dyDescent="0.2">
      <c r="A50" s="1"/>
      <c r="B50" s="1"/>
      <c r="C50" s="1"/>
      <c r="D50" s="1"/>
      <c r="E50" s="1"/>
      <c r="F50" s="1"/>
      <c r="G50" s="1"/>
    </row>
  </sheetData>
  <printOptions horizontalCentered="1"/>
  <pageMargins left="0.5" right="0.8125" top="0.25" bottom="0.5" header="0.3" footer="0.3"/>
  <pageSetup scale="86" orientation="landscape" r:id="rId1"/>
  <headerFooter>
    <oddHeader>&amp;L&amp;G</oddHeader>
    <oddFooter>&amp;C&amp;"Arial,Bold Italic"&amp;K55274ECONFIDENTIAL&amp;R&amp;"Arial,Italic"&amp;8&amp;K4D5053Listing ID: CON033
Prepared by: CP 2/2018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Recast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Rand</dc:creator>
  <cp:lastModifiedBy>Cassandra</cp:lastModifiedBy>
  <cp:lastPrinted>2017-12-18T15:27:19Z</cp:lastPrinted>
  <dcterms:created xsi:type="dcterms:W3CDTF">2011-01-04T22:44:45Z</dcterms:created>
  <dcterms:modified xsi:type="dcterms:W3CDTF">2018-02-09T16:08:50Z</dcterms:modified>
</cp:coreProperties>
</file>