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. LISTINGS - VOLANO\Contracting\Fencing Plus - CON032\Archive\In House Documents\"/>
    </mc:Choice>
  </mc:AlternateContent>
  <bookViews>
    <workbookView xWindow="0" yWindow="0" windowWidth="28800" windowHeight="1221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E16" i="1" l="1"/>
  <c r="D16" i="1"/>
  <c r="C16" i="1"/>
  <c r="B25" i="1"/>
  <c r="C25" i="1" l="1"/>
  <c r="C27" i="1" s="1"/>
  <c r="C28" i="1" s="1"/>
  <c r="B27" i="1" l="1"/>
  <c r="B28" i="1" l="1"/>
  <c r="F25" i="1"/>
  <c r="E25" i="1"/>
  <c r="E27" i="1" s="1"/>
  <c r="E28" i="1" s="1"/>
  <c r="D25" i="1"/>
  <c r="D27" i="1" s="1"/>
  <c r="D28" i="1" s="1"/>
  <c r="F27" i="1" l="1"/>
  <c r="F28" i="1" l="1"/>
</calcChain>
</file>

<file path=xl/sharedStrings.xml><?xml version="1.0" encoding="utf-8"?>
<sst xmlns="http://schemas.openxmlformats.org/spreadsheetml/2006/main" count="29" uniqueCount="25">
  <si>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</si>
  <si>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</si>
  <si>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</si>
  <si>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</si>
  <si>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</si>
  <si>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</si>
  <si>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</si>
  <si>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</si>
  <si>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</si>
  <si>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</si>
  <si>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</si>
  <si>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</si>
  <si>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Depreciation</t>
  </si>
  <si>
    <t>Tax Return</t>
  </si>
  <si>
    <t>Meals &amp; Entertainment</t>
  </si>
  <si>
    <t>Telephone</t>
  </si>
  <si>
    <t>Travel</t>
  </si>
  <si>
    <t>Employee Benefits</t>
  </si>
  <si>
    <t>Non-onward going expense</t>
  </si>
  <si>
    <t>Non-cash item</t>
  </si>
  <si>
    <t>$350/month</t>
  </si>
  <si>
    <t>Personal travel expenses</t>
  </si>
  <si>
    <t>Seller's union dues</t>
  </si>
  <si>
    <t>Donations</t>
  </si>
  <si>
    <t>Profit &amp; Loss
January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</si>
</sst>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i/>
      <sz val="9"/>
      <color rgb="FF55274E"/>
      <name val="Arial"/>
      <family val="2"/>
    </font>
    <font>
      <b/>
      <sz val="11"/>
      <color rgb="FF55274E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2" fontId="8" fillId="3" borderId="1" xfId="0" applyNumberFormat="1" applyFont="1" applyFill="1" applyBorder="1" applyAlignment="1">
      <alignment horizontal="right" wrapText="1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5" fillId="0" borderId="0" xfId="0" applyFont="1" applyAlignment="1">
      <alignment horizontal="left"/>
    </xf>
    <xf numFmtId="5" fontId="16" fillId="3" borderId="1" xfId="0" applyNumberFormat="1" applyFont="1" applyFill="1" applyBorder="1" applyAlignment="1">
      <alignment horizontal="left" wrapText="1"/>
    </xf>
    <xf numFmtId="5" fontId="16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6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6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42" fontId="7" fillId="0" borderId="1" xfId="1" applyNumberFormat="1" applyFont="1" applyFill="1" applyBorder="1"/>
    <xf numFmtId="0" fontId="4" fillId="3" borderId="1" xfId="0" applyFont="1" applyFill="1" applyBorder="1" applyAlignment="1">
      <alignment horizontal="right" wrapText="1"/>
    </xf>
    <xf numFmtId="42" fontId="8" fillId="3" borderId="1" xfId="0" applyNumberFormat="1" applyFont="1" applyFill="1" applyBorder="1" applyAlignment="1">
      <alignment horizontal="left"/>
    </xf>
    <xf numFmtId="42" fontId="19" fillId="0" borderId="1" xfId="1" applyNumberFormat="1" applyFont="1" applyFill="1" applyBorder="1"/>
    <xf numFmtId="0" fontId="20" fillId="3" borderId="1" xfId="0" applyFont="1" applyFill="1" applyBorder="1" applyAlignment="1">
      <alignment horizontal="right" wrapText="1"/>
    </xf>
    <xf numFmtId="0" fontId="21" fillId="3" borderId="1" xfId="0" applyFont="1" applyFill="1" applyBorder="1" applyAlignment="1">
      <alignment horizontal="right" wrapText="1"/>
    </xf>
    <xf numFmtId="0" fontId="21" fillId="0" borderId="1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8"/>
  <sheetViews>
    <sheetView tabSelected="1" view="pageLayout" topLeftCell="A8" zoomScaleNormal="110" workbookViewId="0">
      <selection activeCell="G32" sqref="G32"/>
    </sheetView>
  </sheetViews>
  <sheetFormatPr defaultRowHeight="14.25" x14ac:dyDescent="0.2"/>
  <cols>
    <col min="1" max="1" width="25.140625" style="1" customWidth="1"/>
    <col min="2" max="5" width="18" style="1" customWidth="1"/>
    <col min="6" max="6" width="18.42578125" style="1" hidden="1" customWidth="1"/>
    <col min="7" max="7" width="32.85546875" style="1" customWidth="1"/>
    <col min="8" max="16384" width="9.140625" style="1"/>
  </cols>
  <sheetData>
    <row r="7" spans="1:7" ht="26.25" x14ac:dyDescent="0.4">
      <c r="E7" s="20" t="s">
        <v>9</v>
      </c>
      <c r="F7" s="2"/>
      <c r="G7" s="2"/>
    </row>
    <row r="8" spans="1:7" ht="31.5" x14ac:dyDescent="0.25">
      <c r="A8" s="30" t="s">
        <v>2</v>
      </c>
      <c r="B8" s="3" t="s">
        <v>24</v>
      </c>
      <c r="C8" s="3" t="s">
        <v>13</v>
      </c>
      <c r="D8" s="4" t="s">
        <v>13</v>
      </c>
      <c r="E8" s="4" t="s">
        <v>13</v>
      </c>
      <c r="F8" s="4"/>
      <c r="G8" s="5" t="s">
        <v>5</v>
      </c>
    </row>
    <row r="9" spans="1:7" x14ac:dyDescent="0.2">
      <c r="A9" s="28"/>
      <c r="B9" s="19">
        <v>2017</v>
      </c>
      <c r="C9" s="19">
        <v>2016</v>
      </c>
      <c r="D9" s="19">
        <v>2015</v>
      </c>
      <c r="E9" s="19">
        <v>2014</v>
      </c>
      <c r="F9" s="19">
        <v>2012</v>
      </c>
      <c r="G9" s="19"/>
    </row>
    <row r="10" spans="1:7" ht="15" x14ac:dyDescent="0.25">
      <c r="A10" s="46" t="s">
        <v>1</v>
      </c>
      <c r="B10" s="22">
        <v>3597397</v>
      </c>
      <c r="C10" s="22">
        <v>4589648</v>
      </c>
      <c r="D10" s="22">
        <v>3897759</v>
      </c>
      <c r="E10" s="22">
        <v>3383799</v>
      </c>
      <c r="F10" s="24"/>
      <c r="G10" s="26"/>
    </row>
    <row r="11" spans="1:7" x14ac:dyDescent="0.2">
      <c r="A11" s="40"/>
      <c r="B11" s="44"/>
      <c r="C11" s="41"/>
      <c r="D11" s="41"/>
      <c r="E11" s="41"/>
      <c r="F11" s="32"/>
      <c r="G11" s="33"/>
    </row>
    <row r="12" spans="1:7" ht="25.5" x14ac:dyDescent="0.2">
      <c r="A12" s="42" t="s">
        <v>7</v>
      </c>
      <c r="B12" s="22">
        <v>445427</v>
      </c>
      <c r="C12" s="22">
        <v>461292</v>
      </c>
      <c r="D12" s="22">
        <v>625235</v>
      </c>
      <c r="E12" s="22">
        <v>426491</v>
      </c>
      <c r="F12" s="24"/>
      <c r="G12" s="26"/>
    </row>
    <row r="13" spans="1:7" x14ac:dyDescent="0.2">
      <c r="A13" s="34"/>
      <c r="B13" s="31"/>
      <c r="C13" s="31"/>
      <c r="D13" s="31"/>
      <c r="E13" s="31"/>
      <c r="F13" s="32"/>
      <c r="G13" s="33"/>
    </row>
    <row r="14" spans="1:7" ht="15" x14ac:dyDescent="0.25">
      <c r="A14" s="47" t="s">
        <v>8</v>
      </c>
      <c r="B14" s="31"/>
      <c r="C14" s="31"/>
      <c r="D14" s="31"/>
      <c r="E14" s="31"/>
      <c r="F14" s="32"/>
      <c r="G14" s="33"/>
    </row>
    <row r="15" spans="1:7" s="6" customFormat="1" ht="12.75" x14ac:dyDescent="0.2">
      <c r="A15" s="29" t="s">
        <v>3</v>
      </c>
      <c r="B15" s="22">
        <v>179761</v>
      </c>
      <c r="C15" s="22">
        <v>166597</v>
      </c>
      <c r="D15" s="22">
        <v>157650</v>
      </c>
      <c r="E15" s="22">
        <v>141323</v>
      </c>
      <c r="F15" s="22"/>
      <c r="G15" s="26"/>
    </row>
    <row r="16" spans="1:7" s="6" customFormat="1" ht="12" x14ac:dyDescent="0.2">
      <c r="A16" s="39" t="s">
        <v>6</v>
      </c>
      <c r="B16" s="31">
        <v>39024</v>
      </c>
      <c r="C16" s="31">
        <f>SUM(C15*0.11)</f>
        <v>18325.670000000002</v>
      </c>
      <c r="D16" s="31">
        <f>SUM(D15*0.11)</f>
        <v>17341.5</v>
      </c>
      <c r="E16" s="31">
        <f>SUM(E15*0.11)</f>
        <v>15545.53</v>
      </c>
      <c r="F16" s="31"/>
      <c r="G16" s="33"/>
    </row>
    <row r="17" spans="1:7" s="6" customFormat="1" ht="12.75" x14ac:dyDescent="0.2">
      <c r="A17" s="29" t="s">
        <v>4</v>
      </c>
      <c r="B17" s="43">
        <v>1911</v>
      </c>
      <c r="C17" s="43">
        <v>7022</v>
      </c>
      <c r="D17" s="43"/>
      <c r="E17" s="43">
        <v>847</v>
      </c>
      <c r="F17" s="21"/>
      <c r="G17" s="26" t="s">
        <v>18</v>
      </c>
    </row>
    <row r="18" spans="1:7" s="6" customFormat="1" ht="12.75" x14ac:dyDescent="0.2">
      <c r="A18" s="35" t="s">
        <v>12</v>
      </c>
      <c r="B18" s="31"/>
      <c r="C18" s="31">
        <v>6806</v>
      </c>
      <c r="D18" s="31">
        <v>11237</v>
      </c>
      <c r="E18" s="31">
        <v>10435</v>
      </c>
      <c r="F18" s="31"/>
      <c r="G18" s="33" t="s">
        <v>19</v>
      </c>
    </row>
    <row r="19" spans="1:7" s="6" customFormat="1" ht="12.75" x14ac:dyDescent="0.2">
      <c r="A19" s="29" t="s">
        <v>14</v>
      </c>
      <c r="B19" s="22">
        <v>1540</v>
      </c>
      <c r="C19" s="22">
        <v>684</v>
      </c>
      <c r="D19" s="22">
        <v>813</v>
      </c>
      <c r="E19" s="22">
        <v>589</v>
      </c>
      <c r="F19" s="22"/>
      <c r="G19" s="26" t="s">
        <v>18</v>
      </c>
    </row>
    <row r="20" spans="1:7" s="6" customFormat="1" ht="12.75" x14ac:dyDescent="0.2">
      <c r="A20" s="35" t="s">
        <v>15</v>
      </c>
      <c r="B20" s="31">
        <v>4200</v>
      </c>
      <c r="C20" s="31">
        <v>4200</v>
      </c>
      <c r="D20" s="31">
        <v>4200</v>
      </c>
      <c r="E20" s="31">
        <v>4200</v>
      </c>
      <c r="F20" s="31"/>
      <c r="G20" s="33" t="s">
        <v>20</v>
      </c>
    </row>
    <row r="21" spans="1:7" s="6" customFormat="1" ht="12.75" x14ac:dyDescent="0.2">
      <c r="A21" s="29" t="s">
        <v>16</v>
      </c>
      <c r="B21" s="22">
        <v>5000</v>
      </c>
      <c r="C21" s="22">
        <v>5000</v>
      </c>
      <c r="D21" s="22">
        <v>5000</v>
      </c>
      <c r="E21" s="22">
        <v>3636</v>
      </c>
      <c r="F21" s="22"/>
      <c r="G21" s="26" t="s">
        <v>21</v>
      </c>
    </row>
    <row r="22" spans="1:7" s="6" customFormat="1" ht="12.75" x14ac:dyDescent="0.2">
      <c r="A22" s="35" t="s">
        <v>17</v>
      </c>
      <c r="B22" s="31">
        <v>45000</v>
      </c>
      <c r="C22" s="31">
        <v>45000</v>
      </c>
      <c r="D22" s="31">
        <v>45000</v>
      </c>
      <c r="E22" s="31">
        <v>45000</v>
      </c>
      <c r="F22" s="31"/>
      <c r="G22" s="33" t="s">
        <v>22</v>
      </c>
    </row>
    <row r="23" spans="1:7" s="6" customFormat="1" ht="12.75" x14ac:dyDescent="0.2">
      <c r="A23" s="29" t="s">
        <v>23</v>
      </c>
      <c r="B23" s="22">
        <v>25</v>
      </c>
      <c r="C23" s="22"/>
      <c r="D23" s="22"/>
      <c r="E23" s="22"/>
      <c r="F23" s="22"/>
      <c r="G23" s="26" t="s">
        <v>18</v>
      </c>
    </row>
    <row r="24" spans="1:7" s="6" customFormat="1" ht="12.75" x14ac:dyDescent="0.2">
      <c r="A24" s="35"/>
      <c r="B24" s="31"/>
      <c r="C24" s="31"/>
      <c r="D24" s="31"/>
      <c r="E24" s="31"/>
      <c r="F24" s="32"/>
      <c r="G24" s="33"/>
    </row>
    <row r="25" spans="1:7" s="6" customFormat="1" ht="15" x14ac:dyDescent="0.25">
      <c r="A25" s="46" t="s">
        <v>0</v>
      </c>
      <c r="B25" s="23">
        <f>SUM(B15:B23)</f>
        <v>276461</v>
      </c>
      <c r="C25" s="23">
        <f>SUM(C15:C22)</f>
        <v>253634.67</v>
      </c>
      <c r="D25" s="23">
        <f>SUM(D15:D22)</f>
        <v>241241.5</v>
      </c>
      <c r="E25" s="23">
        <f>SUM(E15:E22)</f>
        <v>221575.53</v>
      </c>
      <c r="F25" s="23">
        <f>SUM(F15:F22)</f>
        <v>0</v>
      </c>
      <c r="G25" s="26"/>
    </row>
    <row r="26" spans="1:7" s="6" customFormat="1" ht="12.75" x14ac:dyDescent="0.2">
      <c r="A26" s="34"/>
      <c r="B26" s="31"/>
      <c r="C26" s="31"/>
      <c r="D26" s="31"/>
      <c r="E26" s="31"/>
      <c r="F26" s="32"/>
      <c r="G26" s="37"/>
    </row>
    <row r="27" spans="1:7" s="6" customFormat="1" ht="45" x14ac:dyDescent="0.25">
      <c r="A27" s="45" t="s">
        <v>10</v>
      </c>
      <c r="B27" s="24">
        <f>B25+B12</f>
        <v>721888</v>
      </c>
      <c r="C27" s="24">
        <f>C25+C12</f>
        <v>714926.67</v>
      </c>
      <c r="D27" s="24">
        <f>D25+D12</f>
        <v>866476.5</v>
      </c>
      <c r="E27" s="24">
        <f>E25+E12</f>
        <v>648066.53</v>
      </c>
      <c r="F27" s="24">
        <f>F25+F12</f>
        <v>0</v>
      </c>
      <c r="G27" s="27"/>
    </row>
    <row r="28" spans="1:7" s="6" customFormat="1" ht="12.75" x14ac:dyDescent="0.2">
      <c r="A28" s="35" t="s">
        <v>11</v>
      </c>
      <c r="B28" s="38">
        <f>B27/B10</f>
        <v>0.20066953966993356</v>
      </c>
      <c r="C28" s="38">
        <f>C27/C10</f>
        <v>0.15576939015802521</v>
      </c>
      <c r="D28" s="38">
        <f>D27/D10</f>
        <v>0.22230119922755615</v>
      </c>
      <c r="E28" s="38">
        <f>E27/E10</f>
        <v>0.19152039763591161</v>
      </c>
      <c r="F28" s="38" t="e">
        <f>F27/F10</f>
        <v>#DIV/0!</v>
      </c>
      <c r="G28" s="36"/>
    </row>
    <row r="29" spans="1:7" x14ac:dyDescent="0.2">
      <c r="A29" s="25"/>
      <c r="B29" s="7"/>
      <c r="C29" s="7"/>
      <c r="D29" s="6"/>
      <c r="E29" s="7"/>
      <c r="F29" s="8"/>
      <c r="G29" s="7"/>
    </row>
    <row r="30" spans="1:7" x14ac:dyDescent="0.2">
      <c r="A30" s="25"/>
      <c r="B30" s="7"/>
      <c r="C30" s="7"/>
      <c r="D30" s="6"/>
      <c r="E30" s="7"/>
      <c r="F30" s="9"/>
      <c r="G30" s="10"/>
    </row>
    <row r="31" spans="1:7" ht="15" x14ac:dyDescent="0.25">
      <c r="A31" s="11"/>
      <c r="B31" s="7"/>
      <c r="C31" s="7"/>
      <c r="D31" s="6"/>
      <c r="E31" s="7"/>
      <c r="F31" s="9"/>
      <c r="G31" s="12"/>
    </row>
    <row r="32" spans="1:7" x14ac:dyDescent="0.2">
      <c r="A32" s="11"/>
      <c r="B32" s="13"/>
      <c r="C32" s="13"/>
      <c r="D32" s="6"/>
      <c r="E32" s="7"/>
      <c r="F32" s="9"/>
      <c r="G32" s="14"/>
    </row>
    <row r="33" spans="1:7" s="6" customFormat="1" ht="12" x14ac:dyDescent="0.2">
      <c r="B33" s="7"/>
      <c r="C33" s="7"/>
      <c r="D33" s="15"/>
      <c r="E33" s="16"/>
      <c r="F33" s="17"/>
      <c r="G33" s="14"/>
    </row>
    <row r="34" spans="1:7" x14ac:dyDescent="0.2">
      <c r="A34" s="6"/>
      <c r="B34" s="6"/>
      <c r="C34" s="6"/>
      <c r="D34" s="15"/>
      <c r="E34" s="15"/>
      <c r="F34" s="17"/>
      <c r="G34" s="14"/>
    </row>
    <row r="35" spans="1:7" s="6" customFormat="1" x14ac:dyDescent="0.2">
      <c r="A35" s="1"/>
      <c r="B35" s="1"/>
      <c r="C35" s="1"/>
      <c r="D35" s="1"/>
      <c r="E35" s="1"/>
      <c r="F35" s="18"/>
      <c r="G35" s="18"/>
    </row>
    <row r="36" spans="1:7" s="6" customFormat="1" x14ac:dyDescent="0.2">
      <c r="A36" s="1"/>
      <c r="B36" s="1"/>
      <c r="C36" s="1"/>
      <c r="D36" s="1"/>
      <c r="E36" s="1"/>
      <c r="F36" s="1"/>
      <c r="G36" s="1"/>
    </row>
    <row r="37" spans="1:7" s="6" customFormat="1" x14ac:dyDescent="0.2">
      <c r="A37" s="1"/>
      <c r="B37" s="1"/>
      <c r="C37" s="1"/>
      <c r="D37" s="1"/>
      <c r="E37" s="1"/>
      <c r="F37" s="1"/>
      <c r="G37" s="1"/>
    </row>
    <row r="38" spans="1:7" s="6" customFormat="1" x14ac:dyDescent="0.2">
      <c r="A38" s="1"/>
      <c r="B38" s="1"/>
      <c r="C38" s="1"/>
      <c r="D38" s="1"/>
      <c r="E38" s="1"/>
      <c r="F38" s="1"/>
      <c r="G38" s="1"/>
    </row>
  </sheetData>
  <printOptions horizontalCentered="1"/>
  <pageMargins left="0.5" right="0.8125" top="0.25" bottom="0.5" header="0.3" footer="0.3"/>
  <pageSetup scale="94" orientation="landscape" r:id="rId1"/>
  <headerFooter>
    <oddHeader>&amp;L&amp;G</oddHeader>
    <oddFooter>&amp;C&amp;"Arial,Bold Italic"&amp;K55274ECONFIDENTIAL&amp;R&amp;"Arial,Italic"&amp;8&amp;K4D5053Listing ID: CON000
Prepared by: MK 1/24/18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Jordan</cp:lastModifiedBy>
  <cp:lastPrinted>2018-01-15T20:04:34Z</cp:lastPrinted>
  <dcterms:created xsi:type="dcterms:W3CDTF">2011-01-04T22:44:45Z</dcterms:created>
  <dcterms:modified xsi:type="dcterms:W3CDTF">2018-01-24T20:57:05Z</dcterms:modified>
</cp:coreProperties>
</file>